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90" yWindow="110" windowWidth="13380" windowHeight="8740" activeTab="0"/>
  </bookViews>
  <sheets>
    <sheet name="berechnen" sheetId="1" r:id="rId1"/>
    <sheet name="werte" sheetId="2" r:id="rId2"/>
  </sheets>
  <definedNames/>
  <calcPr fullCalcOnLoad="1"/>
</workbook>
</file>

<file path=xl/sharedStrings.xml><?xml version="1.0" encoding="utf-8"?>
<sst xmlns="http://schemas.openxmlformats.org/spreadsheetml/2006/main" count="76" uniqueCount="43">
  <si>
    <t>Stufe 1, 2, 3, 4</t>
  </si>
  <si>
    <t>Variante 1, 2, 3</t>
  </si>
  <si>
    <t>12 - 23.9 Monate</t>
  </si>
  <si>
    <t>2 - 6.9 Jahre</t>
  </si>
  <si>
    <t>7 - 9.9 Jahre</t>
  </si>
  <si>
    <t>10 und mehr Jahre</t>
  </si>
  <si>
    <t>1 = voll = Krankheit, Unfall, Feuer und Elemantarschäden
2 = nur Krankheiten ohne: Unfall, Feuer, Elemantar
3 = Unfall+ = Unfälle inkl. Feuer und Elementar, aber ohne Krankheiten</t>
  </si>
  <si>
    <t>hier lässt sich die Prämie austesten; bitte nur Eingaben in die gelben Felder schreiben</t>
  </si>
  <si>
    <t>Voraussichtliche Prämie</t>
  </si>
  <si>
    <t>Total alle Tiere</t>
  </si>
  <si>
    <t>Stufe 1</t>
  </si>
  <si>
    <t>Stufe 2</t>
  </si>
  <si>
    <t>Stufe 3</t>
  </si>
  <si>
    <t>Stufe 4</t>
  </si>
  <si>
    <t>normal</t>
  </si>
  <si>
    <t>normal + Mast</t>
  </si>
  <si>
    <t>hoch</t>
  </si>
  <si>
    <t>hoch + Mast</t>
  </si>
  <si>
    <t>Werte für Ein-schatzung</t>
  </si>
  <si>
    <t>Monate</t>
  </si>
  <si>
    <t xml:space="preserve"> 1 - 1.9 </t>
  </si>
  <si>
    <t>Jahre</t>
  </si>
  <si>
    <t xml:space="preserve"> 2 - 6.9</t>
  </si>
  <si>
    <t xml:space="preserve"> 7 - 9.9 </t>
  </si>
  <si>
    <t xml:space="preserve"> 10 - 20 </t>
  </si>
  <si>
    <t>Die Detailwerte, inkl. Auszahlungswerte sind ersichtlich auf der Einschatz- und Auszahlungsliste</t>
  </si>
  <si>
    <t>Grundprämiensatz</t>
  </si>
  <si>
    <t>Selbstbehalt in Fr.</t>
  </si>
  <si>
    <t>effektiver Prämiensatz in %</t>
  </si>
  <si>
    <r>
      <t xml:space="preserve">
</t>
    </r>
    <r>
      <rPr>
        <b/>
        <u val="single"/>
        <sz val="9"/>
        <color indexed="8"/>
        <rFont val="Calibri"/>
        <family val="2"/>
      </rPr>
      <t>Höhe des Tierwertes</t>
    </r>
    <r>
      <rPr>
        <sz val="9"/>
        <color indexed="8"/>
        <rFont val="Calibri"/>
        <family val="2"/>
      </rPr>
      <t xml:space="preserve">
1 = normal, bis max. 2'400.00
2 = normal+mast, bis max. 2'400.00 (junge Tiere steigen schneller im Wert)
3 = hoch, bis max. 3'000.00
4 = hoch+Mast, bis max. 3'000.00 (junge Tiere steigen schneller im Wert</t>
    </r>
  </si>
  <si>
    <t>sofern die Bonusstufe nicht mehr ändert</t>
  </si>
  <si>
    <t>der Selbstbhalt gilt für die gesamte Versicherungsperiode
Eingänge der Rückversicherung werden voll weiter gegeben
ein allfälliger Verwertungserlös wird bei einer Auszahlung nicht abgezogen!</t>
  </si>
  <si>
    <r>
      <rPr>
        <b/>
        <sz val="8"/>
        <color indexed="8"/>
        <rFont val="Calibri"/>
        <family val="2"/>
      </rPr>
      <t>Bonus-Stufe
0 - 12</t>
    </r>
    <r>
      <rPr>
        <sz val="8"/>
        <color indexed="8"/>
        <rFont val="Calibri"/>
        <family val="2"/>
      </rPr>
      <t xml:space="preserve">
(in vielen Fällen 1)</t>
    </r>
  </si>
  <si>
    <t>Tierbestand Anzahl Tiere einsetzen: Alter am Stichtag 1. Januar</t>
  </si>
  <si>
    <t>Je nach Schadenverlauf, ändert sich die Bonusstufe, viele Betriebe sind in der tiefsten Stufe (0 oder 1 geben die tiefste Prämie). Ab Stufe 2 steigt die Prämie leicht an. Bei  Stufe 10 ist die Prämie ca. doppelt so hoch. Die Bonusstufe kann nicht selber gewählt werden und ist ersichtlich auf der letzten Prämienrechnung, bzw. auf der letzten Schadenfallabrechnung. Für diese Testberechnung kann die Bonusstufe aber variiert werden von 1 - 12</t>
  </si>
  <si>
    <t xml:space="preserve">    (die Berechnung erfolgt erst wenn auch die Stufe angegeben wird)</t>
  </si>
  <si>
    <t>es kann auch willkürlich eine Tierzahl angegeben werden, bis der gewünschte Wert erscheint!</t>
  </si>
  <si>
    <t>Wichtig: massgebend sind immer die aktuell gültigen Statuten und Ausführungsbestimmungen</t>
  </si>
  <si>
    <t>2 - 11.9 Monate</t>
  </si>
  <si>
    <r>
      <rPr>
        <b/>
        <u val="single"/>
        <sz val="9"/>
        <color indexed="8"/>
        <rFont val="Calibri"/>
        <family val="2"/>
      </rPr>
      <t>0% Selbstbehalt,</t>
    </r>
    <r>
      <rPr>
        <sz val="9"/>
        <color indexed="8"/>
        <rFont val="Calibri"/>
        <family val="2"/>
      </rPr>
      <t xml:space="preserve"> kein Selbstbehalt, aber die Prämie ist markant höher
2</t>
    </r>
    <r>
      <rPr>
        <b/>
        <u val="single"/>
        <sz val="9"/>
        <color indexed="8"/>
        <rFont val="Calibri"/>
        <family val="2"/>
      </rPr>
      <t>% Selbstbehal</t>
    </r>
    <r>
      <rPr>
        <sz val="9"/>
        <color indexed="8"/>
        <rFont val="Calibri"/>
        <family val="2"/>
      </rPr>
      <t>t, Standard, Auszahlungen erfolgen erst wenn der Schaden
                            2% der gesamten Schatzungsumme übersteigt
5</t>
    </r>
    <r>
      <rPr>
        <b/>
        <u val="single"/>
        <sz val="9"/>
        <color indexed="8"/>
        <rFont val="Calibri"/>
        <family val="2"/>
      </rPr>
      <t>% Selbstbehalt</t>
    </r>
    <r>
      <rPr>
        <sz val="9"/>
        <color indexed="8"/>
        <rFont val="Calibri"/>
        <family val="2"/>
      </rPr>
      <t>, kleine Prämie, normalerweise sind Schäden innerhalb
          des Selbstbehaltes; bei einem grossen Schadenereignis,
           besteht aber eine gute Deckung.</t>
    </r>
  </si>
  <si>
    <t>Selbstbehalt 0, 2, 5 %</t>
  </si>
  <si>
    <t>Beispiel-Prämienberechnung:    VVG-HD; Werte ab 1.01.2019</t>
  </si>
  <si>
    <t>mögliche Selbstbehalte</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</si>
</sst>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56">
    <font>
      <sz val="11"/>
      <color theme="1"/>
      <name val="Calibri"/>
      <family val="2"/>
    </font>
    <font>
      <sz val="11"/>
      <color indexed="8"/>
      <name val="Calibri"/>
      <family val="2"/>
    </font>
    <font>
      <b/>
      <sz val="8"/>
      <name val="Arial"/>
      <family val="2"/>
    </font>
    <font>
      <b/>
      <sz val="12"/>
      <name val="Arial"/>
      <family val="2"/>
    </font>
    <font>
      <sz val="10"/>
      <name val="Arial"/>
      <family val="2"/>
    </font>
    <font>
      <sz val="8"/>
      <name val="Arial"/>
      <family val="2"/>
    </font>
    <font>
      <b/>
      <u val="single"/>
      <sz val="9"/>
      <color indexed="8"/>
      <name val="Calibri"/>
      <family val="2"/>
    </font>
    <font>
      <sz val="9"/>
      <color indexed="8"/>
      <name val="Calibri"/>
      <family val="2"/>
    </font>
    <font>
      <sz val="8"/>
      <color indexed="8"/>
      <name val="Calibri"/>
      <family val="2"/>
    </font>
    <font>
      <b/>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4"/>
      <color indexed="8"/>
      <name val="Calibri"/>
      <family val="2"/>
    </font>
    <font>
      <sz val="10"/>
      <color indexed="8"/>
      <name val="Calibri"/>
      <family val="2"/>
    </font>
    <font>
      <b/>
      <sz val="12"/>
      <color indexed="8"/>
      <name val="Calibri"/>
      <family val="2"/>
    </font>
    <font>
      <b/>
      <sz val="14"/>
      <color indexed="8"/>
      <name val="Calibri"/>
      <family val="2"/>
    </font>
    <font>
      <sz val="12"/>
      <color indexed="8"/>
      <name val="Calibri"/>
      <family val="2"/>
    </font>
    <font>
      <b/>
      <sz val="11"/>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4"/>
      <color theme="1"/>
      <name val="Calibri"/>
      <family val="2"/>
    </font>
    <font>
      <sz val="10"/>
      <color theme="1"/>
      <name val="Calibri"/>
      <family val="2"/>
    </font>
    <font>
      <b/>
      <sz val="12"/>
      <color theme="1"/>
      <name val="Calibri"/>
      <family val="2"/>
    </font>
    <font>
      <sz val="9"/>
      <color theme="1"/>
      <name val="Calibri"/>
      <family val="2"/>
    </font>
    <font>
      <b/>
      <sz val="14"/>
      <color theme="1"/>
      <name val="Calibri"/>
      <family val="2"/>
    </font>
    <font>
      <sz val="12"/>
      <color theme="1"/>
      <name val="Calibri"/>
      <family val="2"/>
    </font>
    <font>
      <sz val="8"/>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38">
    <xf numFmtId="0" fontId="0" fillId="0" borderId="0" xfId="0" applyFont="1" applyAlignment="1">
      <alignment/>
    </xf>
    <xf numFmtId="0" fontId="2" fillId="0" borderId="0" xfId="0" applyFont="1" applyAlignment="1">
      <alignment/>
    </xf>
    <xf numFmtId="0" fontId="2" fillId="0" borderId="0" xfId="0" applyFont="1" applyAlignment="1">
      <alignment vertical="top"/>
    </xf>
    <xf numFmtId="0" fontId="48" fillId="0" borderId="0" xfId="0" applyFont="1" applyAlignment="1">
      <alignment/>
    </xf>
    <xf numFmtId="0" fontId="0" fillId="0" borderId="0" xfId="0" applyFill="1" applyAlignment="1">
      <alignment/>
    </xf>
    <xf numFmtId="0" fontId="49" fillId="0" borderId="0" xfId="0" applyFont="1" applyAlignment="1">
      <alignment/>
    </xf>
    <xf numFmtId="0" fontId="0" fillId="0" borderId="0" xfId="0" applyFill="1" applyAlignment="1">
      <alignment horizontal="center"/>
    </xf>
    <xf numFmtId="0" fontId="0" fillId="0" borderId="10" xfId="0" applyFill="1" applyBorder="1" applyAlignment="1">
      <alignment/>
    </xf>
    <xf numFmtId="0" fontId="0" fillId="0" borderId="11" xfId="0" applyBorder="1" applyAlignment="1">
      <alignment/>
    </xf>
    <xf numFmtId="0" fontId="0" fillId="0" borderId="0" xfId="0" applyBorder="1" applyAlignment="1">
      <alignment/>
    </xf>
    <xf numFmtId="43" fontId="50" fillId="33" borderId="12" xfId="0" applyNumberFormat="1" applyFont="1" applyFill="1" applyBorder="1" applyAlignment="1">
      <alignment/>
    </xf>
    <xf numFmtId="0" fontId="51" fillId="0" borderId="0" xfId="0" applyFont="1" applyAlignment="1">
      <alignment wrapText="1"/>
    </xf>
    <xf numFmtId="0" fontId="51" fillId="0" borderId="0" xfId="0" applyFont="1" applyAlignment="1">
      <alignment/>
    </xf>
    <xf numFmtId="0" fontId="36" fillId="0" borderId="0" xfId="0" applyFont="1" applyAlignment="1">
      <alignment/>
    </xf>
    <xf numFmtId="43" fontId="0" fillId="33" borderId="12" xfId="46" applyFont="1" applyFill="1" applyBorder="1" applyAlignment="1">
      <alignment/>
    </xf>
    <xf numFmtId="0" fontId="0" fillId="33" borderId="12" xfId="0" applyFill="1" applyBorder="1" applyAlignment="1">
      <alignment/>
    </xf>
    <xf numFmtId="0" fontId="0" fillId="34" borderId="12" xfId="0" applyFill="1" applyBorder="1" applyAlignment="1" applyProtection="1">
      <alignment/>
      <protection locked="0"/>
    </xf>
    <xf numFmtId="0" fontId="52" fillId="34" borderId="12" xfId="0" applyFont="1" applyFill="1" applyBorder="1" applyAlignment="1" applyProtection="1">
      <alignment horizontal="center" vertical="center"/>
      <protection locked="0"/>
    </xf>
    <xf numFmtId="43" fontId="53" fillId="33" borderId="12" xfId="0" applyNumberFormat="1" applyFont="1" applyFill="1" applyBorder="1" applyAlignment="1">
      <alignment/>
    </xf>
    <xf numFmtId="0" fontId="0" fillId="0" borderId="0" xfId="0" applyFont="1" applyAlignment="1">
      <alignment/>
    </xf>
    <xf numFmtId="0" fontId="54" fillId="0" borderId="0" xfId="0" applyFont="1" applyAlignment="1">
      <alignment vertical="top" wrapText="1"/>
    </xf>
    <xf numFmtId="0" fontId="0" fillId="35" borderId="0" xfId="0" applyFill="1" applyAlignment="1">
      <alignment/>
    </xf>
    <xf numFmtId="0" fontId="3" fillId="0" borderId="13" xfId="0" applyFont="1" applyBorder="1" applyAlignment="1" applyProtection="1">
      <alignment horizontal="center"/>
      <protection/>
    </xf>
    <xf numFmtId="0" fontId="0" fillId="0" borderId="0" xfId="0" applyAlignment="1" applyProtection="1">
      <alignment/>
      <protection/>
    </xf>
    <xf numFmtId="0" fontId="4" fillId="0" borderId="14" xfId="0" applyFont="1" applyBorder="1" applyAlignment="1" applyProtection="1">
      <alignment horizontal="center"/>
      <protection/>
    </xf>
    <xf numFmtId="0" fontId="5" fillId="0" borderId="15" xfId="0" applyFont="1" applyBorder="1" applyAlignment="1" applyProtection="1">
      <alignment horizontal="center" wrapText="1"/>
      <protection/>
    </xf>
    <xf numFmtId="0" fontId="5" fillId="0" borderId="10" xfId="0" applyFont="1" applyBorder="1" applyAlignment="1" applyProtection="1">
      <alignment horizontal="center"/>
      <protection/>
    </xf>
    <xf numFmtId="0" fontId="5" fillId="0" borderId="16" xfId="0" applyFont="1" applyBorder="1" applyAlignment="1" applyProtection="1">
      <alignment horizontal="center"/>
      <protection/>
    </xf>
    <xf numFmtId="43" fontId="5" fillId="0" borderId="16" xfId="46" applyFont="1" applyBorder="1" applyAlignment="1" applyProtection="1">
      <alignment horizontal="center"/>
      <protection/>
    </xf>
    <xf numFmtId="0" fontId="5" fillId="0" borderId="11" xfId="0" applyFont="1" applyBorder="1" applyAlignment="1" applyProtection="1">
      <alignment horizontal="center"/>
      <protection/>
    </xf>
    <xf numFmtId="43" fontId="5" fillId="0" borderId="11" xfId="46" applyFont="1" applyBorder="1" applyAlignment="1" applyProtection="1">
      <alignment horizontal="center"/>
      <protection/>
    </xf>
    <xf numFmtId="0" fontId="55" fillId="0" borderId="0" xfId="0" applyFont="1" applyAlignment="1">
      <alignment/>
    </xf>
    <xf numFmtId="14" fontId="5" fillId="0" borderId="10" xfId="0" applyNumberFormat="1" applyFont="1" applyBorder="1" applyAlignment="1" applyProtection="1">
      <alignment horizontal="center"/>
      <protection/>
    </xf>
    <xf numFmtId="0" fontId="7" fillId="0" borderId="0" xfId="0" applyFont="1" applyAlignment="1">
      <alignment wrapText="1"/>
    </xf>
    <xf numFmtId="0" fontId="0" fillId="33" borderId="0" xfId="0" applyFill="1" applyBorder="1" applyAlignment="1">
      <alignment/>
    </xf>
    <xf numFmtId="0" fontId="0" fillId="33" borderId="0" xfId="0" applyFill="1" applyAlignment="1">
      <alignment/>
    </xf>
    <xf numFmtId="0" fontId="0" fillId="0" borderId="0" xfId="0" applyAlignment="1">
      <alignment horizontal="right"/>
    </xf>
    <xf numFmtId="0" fontId="0" fillId="33" borderId="0" xfId="0" applyFill="1" applyAlignment="1">
      <alignment horizontal="righ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17</xdr:row>
      <xdr:rowOff>409575</xdr:rowOff>
    </xdr:from>
    <xdr:to>
      <xdr:col>2</xdr:col>
      <xdr:colOff>733425</xdr:colOff>
      <xdr:row>17</xdr:row>
      <xdr:rowOff>723900</xdr:rowOff>
    </xdr:to>
    <xdr:sp>
      <xdr:nvSpPr>
        <xdr:cNvPr id="1" name="Textfeld 1"/>
        <xdr:cNvSpPr txBox="1">
          <a:spLocks noChangeArrowheads="1"/>
        </xdr:cNvSpPr>
      </xdr:nvSpPr>
      <xdr:spPr>
        <a:xfrm>
          <a:off x="1847850" y="4105275"/>
          <a:ext cx="5238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Faktor</a:t>
          </a:r>
        </a:p>
      </xdr:txBody>
    </xdr:sp>
    <xdr:clientData/>
  </xdr:twoCellAnchor>
  <xdr:twoCellAnchor>
    <xdr:from>
      <xdr:col>2</xdr:col>
      <xdr:colOff>190500</xdr:colOff>
      <xdr:row>19</xdr:row>
      <xdr:rowOff>38100</xdr:rowOff>
    </xdr:from>
    <xdr:to>
      <xdr:col>2</xdr:col>
      <xdr:colOff>714375</xdr:colOff>
      <xdr:row>19</xdr:row>
      <xdr:rowOff>314325</xdr:rowOff>
    </xdr:to>
    <xdr:sp>
      <xdr:nvSpPr>
        <xdr:cNvPr id="2" name="Textfeld 2"/>
        <xdr:cNvSpPr txBox="1">
          <a:spLocks noChangeArrowheads="1"/>
        </xdr:cNvSpPr>
      </xdr:nvSpPr>
      <xdr:spPr>
        <a:xfrm>
          <a:off x="1828800" y="4857750"/>
          <a:ext cx="5238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Faktor</a:t>
          </a:r>
        </a:p>
      </xdr:txBody>
    </xdr:sp>
    <xdr:clientData/>
  </xdr:twoCellAnchor>
  <xdr:twoCellAnchor>
    <xdr:from>
      <xdr:col>2</xdr:col>
      <xdr:colOff>190500</xdr:colOff>
      <xdr:row>21</xdr:row>
      <xdr:rowOff>228600</xdr:rowOff>
    </xdr:from>
    <xdr:to>
      <xdr:col>2</xdr:col>
      <xdr:colOff>704850</xdr:colOff>
      <xdr:row>21</xdr:row>
      <xdr:rowOff>542925</xdr:rowOff>
    </xdr:to>
    <xdr:sp>
      <xdr:nvSpPr>
        <xdr:cNvPr id="3" name="Textfeld 3"/>
        <xdr:cNvSpPr txBox="1">
          <a:spLocks noChangeArrowheads="1"/>
        </xdr:cNvSpPr>
      </xdr:nvSpPr>
      <xdr:spPr>
        <a:xfrm>
          <a:off x="1828800" y="5715000"/>
          <a:ext cx="5143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Faktor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zoomScale="88" zoomScaleNormal="88" zoomScalePageLayoutView="0" workbookViewId="0" topLeftCell="A1">
      <selection activeCell="G19" sqref="G19"/>
    </sheetView>
  </sheetViews>
  <sheetFormatPr defaultColWidth="11.421875" defaultRowHeight="15"/>
  <cols>
    <col min="1" max="1" width="18.00390625" style="0" customWidth="1"/>
    <col min="2" max="2" width="6.57421875" style="0" customWidth="1"/>
    <col min="3" max="3" width="12.57421875" style="4" customWidth="1"/>
    <col min="4" max="4" width="57.421875" style="0" customWidth="1"/>
    <col min="5" max="6" width="0.5625" style="0" customWidth="1"/>
    <col min="7" max="7" width="23.140625" style="0" customWidth="1"/>
  </cols>
  <sheetData>
    <row r="1" ht="18">
      <c r="A1" s="3" t="s">
        <v>41</v>
      </c>
    </row>
    <row r="2" ht="14.25">
      <c r="A2" t="s">
        <v>7</v>
      </c>
    </row>
    <row r="3" ht="14.25">
      <c r="A3" t="s">
        <v>25</v>
      </c>
    </row>
    <row r="4" ht="14.25">
      <c r="A4" t="s">
        <v>37</v>
      </c>
    </row>
    <row r="6" ht="14.25">
      <c r="A6" t="s">
        <v>33</v>
      </c>
    </row>
    <row r="7" ht="14.25">
      <c r="A7" s="31" t="s">
        <v>35</v>
      </c>
    </row>
    <row r="8" ht="14.25">
      <c r="A8" t="s">
        <v>36</v>
      </c>
    </row>
    <row r="9" spans="1:7" ht="14.25">
      <c r="A9" s="1" t="s">
        <v>38</v>
      </c>
      <c r="B9" s="16"/>
      <c r="C9" s="14">
        <f>IF(B16&gt;0,IF(B16=1,B9*werte!A7,IF(B16=2,B9*werte!B7,IF(B16=3,B9*werte!C7,IF(B16=4,B9*werte!D7,0)))),0)</f>
        <v>0</v>
      </c>
      <c r="E9" s="34">
        <v>0</v>
      </c>
      <c r="F9" s="37" t="s">
        <v>42</v>
      </c>
      <c r="G9" s="36"/>
    </row>
    <row r="10" spans="1:6" ht="14.25">
      <c r="A10" s="1" t="s">
        <v>2</v>
      </c>
      <c r="B10" s="16"/>
      <c r="C10" s="14">
        <f>IF(B16&gt;0,IF(B16=1,B10*werte!A12,IF(B16=2,B10*werte!B12,IF(B16=3,B10*werte!C12,IF(B16=4,B10*werte!D12,0)))),0)</f>
        <v>0</v>
      </c>
      <c r="E10" s="34">
        <v>2</v>
      </c>
      <c r="F10" s="35"/>
    </row>
    <row r="11" spans="1:6" ht="14.25">
      <c r="A11" s="1" t="s">
        <v>3</v>
      </c>
      <c r="B11" s="16"/>
      <c r="C11" s="14">
        <f>IF(B16&gt;0,IF(B16=1,B11*werte!A20,IF(B16=2,B11*werte!B20,IF(B16=3,B11*werte!C20,IF(B16=4,B11*werte!D20,0)))),0)</f>
        <v>0</v>
      </c>
      <c r="E11" s="34">
        <v>5</v>
      </c>
      <c r="F11" s="35"/>
    </row>
    <row r="12" spans="1:5" ht="14.25">
      <c r="A12" s="1" t="s">
        <v>4</v>
      </c>
      <c r="B12" s="16"/>
      <c r="C12" s="14">
        <f>IF(B16&gt;0,IF(B16=1,B12*werte!A25,IF(B16=2,B12*werte!B25,IF(B16=3,B12*werte!C25,IF(B16=4,B12*werte!D25,0)))),0)</f>
        <v>0</v>
      </c>
      <c r="E12" s="21"/>
    </row>
    <row r="13" spans="1:3" ht="14.25">
      <c r="A13" s="1" t="s">
        <v>5</v>
      </c>
      <c r="B13" s="16"/>
      <c r="C13" s="14">
        <f>IF(B16&gt;0,IF(B16=1,B13*werte!A28,IF(B16=2,B13*werte!B28,IF(B16=3,B13*werte!C28,IF(B16=4,B13*werte!D28,0)))),0)</f>
        <v>0</v>
      </c>
    </row>
    <row r="14" spans="1:3" ht="14.25">
      <c r="A14" s="1" t="s">
        <v>9</v>
      </c>
      <c r="B14" s="15">
        <f>SUM(B9:B13)</f>
        <v>0</v>
      </c>
      <c r="C14" s="14">
        <f>SUM(C9:C13)</f>
        <v>0</v>
      </c>
    </row>
    <row r="15" ht="10.5" customHeight="1"/>
    <row r="16" spans="1:4" ht="64.5" customHeight="1">
      <c r="A16" s="2" t="s">
        <v>0</v>
      </c>
      <c r="B16" s="17">
        <v>1</v>
      </c>
      <c r="D16" s="11" t="s">
        <v>29</v>
      </c>
    </row>
    <row r="17" ht="12" customHeight="1">
      <c r="D17" s="12"/>
    </row>
    <row r="18" spans="1:6" ht="77.25" customHeight="1">
      <c r="A18" s="2" t="s">
        <v>40</v>
      </c>
      <c r="B18" s="17">
        <v>2</v>
      </c>
      <c r="C18" s="6">
        <f>IF((ISBLANK(B18)),0,IF(B18=0,5,IF(B18=2,1,IF(B18=5,0.5,0))))</f>
        <v>1</v>
      </c>
      <c r="D18" s="33" t="s">
        <v>39</v>
      </c>
      <c r="F18" s="9"/>
    </row>
    <row r="19" spans="4:6" ht="11.25" customHeight="1">
      <c r="D19" s="12"/>
      <c r="F19" s="9"/>
    </row>
    <row r="20" spans="1:6" ht="42" customHeight="1" thickBot="1">
      <c r="A20" s="2" t="s">
        <v>1</v>
      </c>
      <c r="B20" s="17">
        <v>1</v>
      </c>
      <c r="C20" s="6">
        <f>IF(B20=0,0,IF(B20=1,1,IF(B20=2,0.68,IF(B20=3,0.45,0))))</f>
        <v>1</v>
      </c>
      <c r="D20" s="11" t="s">
        <v>6</v>
      </c>
      <c r="F20" s="9"/>
    </row>
    <row r="21" spans="4:6" ht="10.5" customHeight="1">
      <c r="D21" s="12"/>
      <c r="F21" s="7">
        <f>IF(ISBLANK(B22),0,IF(B22=0,0.7,IF(B22=1,0.7,IF(B22=2,0.75,IF(B22=3,0.8,IF(B22=4,0.85,IF(B22=5,0.9,IF(B22=6,0.95,))))))))</f>
        <v>0.7</v>
      </c>
    </row>
    <row r="22" spans="1:6" ht="78" customHeight="1" thickBot="1">
      <c r="A22" s="20" t="s">
        <v>32</v>
      </c>
      <c r="B22" s="17">
        <v>0</v>
      </c>
      <c r="C22" s="6">
        <f>F21+F22</f>
        <v>0.7</v>
      </c>
      <c r="D22" s="11" t="s">
        <v>34</v>
      </c>
      <c r="F22" s="8">
        <f>IF(ISBLANK(B22),0,IF(B22=7,1,IF(B22=8,1.1,IF(B22=9,1.25,IF(B22=10,1.45,IF(B22=11,1.7,IF(B22=12,2,0)))))))</f>
        <v>0</v>
      </c>
    </row>
    <row r="23" spans="1:4" ht="14.25">
      <c r="A23" t="s">
        <v>26</v>
      </c>
      <c r="B23" s="13">
        <v>0.84</v>
      </c>
      <c r="D23" s="12"/>
    </row>
    <row r="24" spans="1:3" ht="17.25" customHeight="1">
      <c r="A24" s="19" t="s">
        <v>28</v>
      </c>
      <c r="C24" s="18">
        <f>ROUND(B23*C18*C20*C22,2)</f>
        <v>0.59</v>
      </c>
    </row>
    <row r="25" spans="1:4" ht="30.75" customHeight="1">
      <c r="A25" s="13" t="s">
        <v>8</v>
      </c>
      <c r="C25" s="10">
        <f>ROUND(C14/100*C24*2,1)/2</f>
        <v>0</v>
      </c>
      <c r="D25" s="12" t="s">
        <v>30</v>
      </c>
    </row>
    <row r="26" spans="1:4" ht="42.75" customHeight="1">
      <c r="A26" s="19" t="s">
        <v>27</v>
      </c>
      <c r="C26" s="18">
        <f>C14/100*B18</f>
        <v>0</v>
      </c>
      <c r="D26" s="11" t="s">
        <v>31</v>
      </c>
    </row>
    <row r="27" ht="14.25">
      <c r="D27" s="5"/>
    </row>
    <row r="28" ht="14.25">
      <c r="D28" s="5"/>
    </row>
    <row r="29" ht="14.25">
      <c r="D29" s="5"/>
    </row>
    <row r="30" ht="14.25">
      <c r="D30" s="5"/>
    </row>
    <row r="31" ht="14.25">
      <c r="D31" s="5"/>
    </row>
    <row r="32" ht="14.25">
      <c r="D32" s="5"/>
    </row>
    <row r="33" ht="14.25">
      <c r="D33" s="5"/>
    </row>
    <row r="34" ht="14.25">
      <c r="D34" s="5"/>
    </row>
    <row r="35" ht="14.25">
      <c r="D35" s="5"/>
    </row>
    <row r="36" ht="14.25">
      <c r="D36" s="5"/>
    </row>
    <row r="37" ht="14.25">
      <c r="D37" s="5"/>
    </row>
    <row r="38" ht="14.25">
      <c r="D38" s="5"/>
    </row>
    <row r="39" ht="14.25">
      <c r="D39" s="5"/>
    </row>
    <row r="40" ht="14.25">
      <c r="D40" s="5"/>
    </row>
    <row r="41" ht="14.25">
      <c r="D41" s="5"/>
    </row>
    <row r="42" ht="14.25">
      <c r="D42" s="5"/>
    </row>
    <row r="43" ht="14.25">
      <c r="D43" s="5"/>
    </row>
    <row r="44" ht="14.25">
      <c r="D44" s="5"/>
    </row>
    <row r="45" ht="14.25">
      <c r="D45" s="5"/>
    </row>
    <row r="46" ht="14.25">
      <c r="D46" s="5"/>
    </row>
  </sheetData>
  <sheetProtection/>
  <dataValidations count="4">
    <dataValidation type="whole" allowBlank="1" showErrorMessage="1" errorTitle="korrigieren" error="nur Eingabe von 1 - 4 möglich" sqref="B16">
      <formula1>1</formula1>
      <formula2>4</formula2>
    </dataValidation>
    <dataValidation type="list" allowBlank="1" showInputMessage="1" showErrorMessage="1" sqref="B18">
      <formula1>$E$9:$E$11</formula1>
    </dataValidation>
    <dataValidation type="whole" allowBlank="1" showInputMessage="1" showErrorMessage="1" errorTitle="korrigieren" error="nur Werte 1 - 3 möglich" sqref="B20">
      <formula1>1</formula1>
      <formula2>3</formula2>
    </dataValidation>
    <dataValidation type="whole" allowBlank="1" showInputMessage="1" showErrorMessage="1" errorTitle="korrigieren" error="nur Werte 0 - 12 möglich, am häugigsten ist 1" sqref="B22">
      <formula1>0</formula1>
      <formula2>12</formula2>
    </dataValidation>
  </dataValidations>
  <printOptions/>
  <pageMargins left="0.43" right="0.31" top="0.44"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D28"/>
  <sheetViews>
    <sheetView zoomScalePageLayoutView="0" workbookViewId="0" topLeftCell="A1">
      <selection activeCell="D5" sqref="D5"/>
    </sheetView>
  </sheetViews>
  <sheetFormatPr defaultColWidth="11.57421875" defaultRowHeight="15"/>
  <cols>
    <col min="1" max="16384" width="11.57421875" style="23" customWidth="1"/>
  </cols>
  <sheetData>
    <row r="1" spans="1:4" ht="15">
      <c r="A1" s="22" t="s">
        <v>10</v>
      </c>
      <c r="B1" s="22" t="s">
        <v>11</v>
      </c>
      <c r="C1" s="22" t="s">
        <v>12</v>
      </c>
      <c r="D1" s="22" t="s">
        <v>13</v>
      </c>
    </row>
    <row r="2" spans="1:4" ht="15" thickBot="1">
      <c r="A2" s="24" t="s">
        <v>14</v>
      </c>
      <c r="B2" s="24" t="s">
        <v>15</v>
      </c>
      <c r="C2" s="24" t="s">
        <v>16</v>
      </c>
      <c r="D2" s="24" t="s">
        <v>17</v>
      </c>
    </row>
    <row r="3" spans="1:4" ht="21.75" thickBot="1">
      <c r="A3" s="25" t="s">
        <v>18</v>
      </c>
      <c r="B3" s="25" t="s">
        <v>18</v>
      </c>
      <c r="C3" s="25" t="s">
        <v>18</v>
      </c>
      <c r="D3" s="25" t="s">
        <v>18</v>
      </c>
    </row>
    <row r="4" spans="1:4" ht="14.25">
      <c r="A4" s="32">
        <v>40119</v>
      </c>
      <c r="B4" s="32">
        <v>40119</v>
      </c>
      <c r="C4" s="32">
        <v>40119</v>
      </c>
      <c r="D4" s="32">
        <v>40119</v>
      </c>
    </row>
    <row r="5" spans="1:4" ht="14.25">
      <c r="A5" s="27" t="s">
        <v>19</v>
      </c>
      <c r="B5" s="27" t="s">
        <v>19</v>
      </c>
      <c r="C5" s="27" t="s">
        <v>19</v>
      </c>
      <c r="D5" s="27" t="s">
        <v>19</v>
      </c>
    </row>
    <row r="6" spans="1:4" ht="14.25">
      <c r="A6" s="27"/>
      <c r="B6" s="27"/>
      <c r="C6" s="27"/>
      <c r="D6" s="27"/>
    </row>
    <row r="7" spans="1:4" ht="14.25">
      <c r="A7" s="28">
        <v>900</v>
      </c>
      <c r="B7" s="28">
        <v>1300</v>
      </c>
      <c r="C7" s="28">
        <v>1200</v>
      </c>
      <c r="D7" s="28">
        <v>1500</v>
      </c>
    </row>
    <row r="8" spans="1:4" ht="15" thickBot="1">
      <c r="A8" s="29"/>
      <c r="B8" s="29"/>
      <c r="C8" s="29"/>
      <c r="D8" s="29"/>
    </row>
    <row r="9" spans="1:4" ht="14.25">
      <c r="A9" s="27" t="s">
        <v>20</v>
      </c>
      <c r="B9" s="27" t="s">
        <v>20</v>
      </c>
      <c r="C9" s="27" t="s">
        <v>20</v>
      </c>
      <c r="D9" s="27" t="s">
        <v>20</v>
      </c>
    </row>
    <row r="10" spans="1:4" ht="14.25">
      <c r="A10" s="27" t="s">
        <v>21</v>
      </c>
      <c r="B10" s="27" t="s">
        <v>21</v>
      </c>
      <c r="C10" s="27" t="s">
        <v>21</v>
      </c>
      <c r="D10" s="27" t="s">
        <v>21</v>
      </c>
    </row>
    <row r="11" spans="1:4" ht="14.25">
      <c r="A11" s="27"/>
      <c r="B11" s="27"/>
      <c r="C11" s="27"/>
      <c r="D11" s="27"/>
    </row>
    <row r="12" spans="1:4" ht="14.25">
      <c r="A12" s="28">
        <v>1600</v>
      </c>
      <c r="B12" s="28">
        <v>2000</v>
      </c>
      <c r="C12" s="28">
        <v>2000</v>
      </c>
      <c r="D12" s="28">
        <v>2400</v>
      </c>
    </row>
    <row r="13" spans="1:4" ht="14.25">
      <c r="A13" s="27"/>
      <c r="B13" s="27"/>
      <c r="C13" s="27"/>
      <c r="D13" s="27"/>
    </row>
    <row r="14" spans="1:4" ht="15" thickBot="1">
      <c r="A14" s="29"/>
      <c r="B14" s="29"/>
      <c r="C14" s="29"/>
      <c r="D14" s="29"/>
    </row>
    <row r="15" spans="1:4" ht="14.25">
      <c r="A15" s="26" t="s">
        <v>22</v>
      </c>
      <c r="B15" s="26" t="s">
        <v>22</v>
      </c>
      <c r="C15" s="26" t="s">
        <v>22</v>
      </c>
      <c r="D15" s="26" t="s">
        <v>22</v>
      </c>
    </row>
    <row r="16" spans="1:4" ht="14.25">
      <c r="A16" s="27" t="s">
        <v>21</v>
      </c>
      <c r="B16" s="27" t="s">
        <v>21</v>
      </c>
      <c r="C16" s="27" t="s">
        <v>21</v>
      </c>
      <c r="D16" s="27" t="s">
        <v>21</v>
      </c>
    </row>
    <row r="17" spans="1:4" ht="14.25">
      <c r="A17" s="27"/>
      <c r="B17" s="27"/>
      <c r="C17" s="27"/>
      <c r="D17" s="27"/>
    </row>
    <row r="18" spans="1:4" ht="14.25">
      <c r="A18" s="27"/>
      <c r="B18" s="27"/>
      <c r="C18" s="27"/>
      <c r="D18" s="27"/>
    </row>
    <row r="19" spans="1:4" ht="14.25">
      <c r="A19" s="27"/>
      <c r="B19" s="27"/>
      <c r="C19" s="27"/>
      <c r="D19" s="27"/>
    </row>
    <row r="20" spans="1:4" ht="14.25">
      <c r="A20" s="28">
        <v>2400</v>
      </c>
      <c r="B20" s="28">
        <v>2400</v>
      </c>
      <c r="C20" s="28">
        <v>3000</v>
      </c>
      <c r="D20" s="28">
        <v>3000</v>
      </c>
    </row>
    <row r="21" spans="1:4" ht="14.25">
      <c r="A21" s="27"/>
      <c r="B21" s="27"/>
      <c r="C21" s="27"/>
      <c r="D21" s="27"/>
    </row>
    <row r="22" spans="1:4" ht="15" thickBot="1">
      <c r="A22" s="27"/>
      <c r="B22" s="27"/>
      <c r="C22" s="27"/>
      <c r="D22" s="27"/>
    </row>
    <row r="23" spans="1:4" ht="14.25">
      <c r="A23" s="26" t="s">
        <v>23</v>
      </c>
      <c r="B23" s="26" t="s">
        <v>23</v>
      </c>
      <c r="C23" s="26" t="s">
        <v>23</v>
      </c>
      <c r="D23" s="26" t="s">
        <v>23</v>
      </c>
    </row>
    <row r="24" spans="1:4" ht="14.25">
      <c r="A24" s="27" t="s">
        <v>21</v>
      </c>
      <c r="B24" s="27" t="s">
        <v>21</v>
      </c>
      <c r="C24" s="27" t="s">
        <v>21</v>
      </c>
      <c r="D24" s="27" t="s">
        <v>21</v>
      </c>
    </row>
    <row r="25" spans="1:4" ht="15" thickBot="1">
      <c r="A25" s="30">
        <v>1800</v>
      </c>
      <c r="B25" s="30">
        <v>1800</v>
      </c>
      <c r="C25" s="30">
        <v>2100</v>
      </c>
      <c r="D25" s="30">
        <v>2100</v>
      </c>
    </row>
    <row r="26" spans="1:4" ht="14.25">
      <c r="A26" s="26" t="s">
        <v>24</v>
      </c>
      <c r="B26" s="26" t="s">
        <v>24</v>
      </c>
      <c r="C26" s="26" t="s">
        <v>24</v>
      </c>
      <c r="D26" s="26" t="s">
        <v>24</v>
      </c>
    </row>
    <row r="27" spans="1:4" ht="14.25">
      <c r="A27" s="27" t="s">
        <v>21</v>
      </c>
      <c r="B27" s="27" t="s">
        <v>21</v>
      </c>
      <c r="C27" s="27" t="s">
        <v>21</v>
      </c>
      <c r="D27" s="27" t="s">
        <v>21</v>
      </c>
    </row>
    <row r="28" spans="1:4" ht="15" thickBot="1">
      <c r="A28" s="30">
        <v>1800</v>
      </c>
      <c r="B28" s="30">
        <v>1800</v>
      </c>
      <c r="C28" s="30">
        <v>2100</v>
      </c>
      <c r="D28" s="30">
        <v>2100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walther</dc:creator>
  <cp:keywords/>
  <dc:description/>
  <cp:lastModifiedBy>Hanspeter Walther</cp:lastModifiedBy>
  <cp:lastPrinted>2011-12-29T17:24:37Z</cp:lastPrinted>
  <dcterms:created xsi:type="dcterms:W3CDTF">2011-04-28T15:29:35Z</dcterms:created>
  <dcterms:modified xsi:type="dcterms:W3CDTF">2019-02-16T08:37:42Z</dcterms:modified>
  <cp:category/>
  <cp:version/>
  <cp:contentType/>
  <cp:contentStatus/>
</cp:coreProperties>
</file>